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40"/>
  </bookViews>
  <sheets>
    <sheet name="申込書" sheetId="8" r:id="rId1"/>
    <sheet name="コピー元" sheetId="9" state="hidden" r:id="rId2"/>
    <sheet name="数式" sheetId="10" state="hidden" r:id="rId3"/>
    <sheet name="=" sheetId="2" state="hidden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" i="9" l="1"/>
  <c r="X5" i="9"/>
  <c r="AR8" i="9"/>
  <c r="AU8" i="9"/>
  <c r="Z5" i="9"/>
  <c r="Z2" i="9"/>
  <c r="AA2" i="9"/>
  <c r="X2" i="9"/>
  <c r="E8" i="9"/>
  <c r="H8" i="9"/>
  <c r="G8" i="9"/>
  <c r="F8" i="9"/>
  <c r="Y5" i="9"/>
  <c r="AS8" i="9"/>
  <c r="AT8" i="9"/>
  <c r="K8" i="9"/>
  <c r="J8" i="9"/>
  <c r="D8" i="9"/>
  <c r="C8" i="9"/>
  <c r="Y2" i="9"/>
  <c r="N2" i="9"/>
  <c r="N5" i="9"/>
  <c r="AH8" i="9"/>
  <c r="AE2" i="9"/>
  <c r="AE5" i="9"/>
  <c r="AY8" i="9"/>
  <c r="AD2" i="9"/>
  <c r="AD5" i="9"/>
  <c r="AX8" i="9"/>
  <c r="AC2" i="9"/>
  <c r="AC5" i="9"/>
  <c r="AW8" i="9"/>
  <c r="AB2" i="9"/>
  <c r="AB5" i="9"/>
  <c r="AV8" i="9"/>
  <c r="A2" i="10"/>
  <c r="B2" i="10"/>
  <c r="A1" i="10"/>
  <c r="B1" i="10"/>
  <c r="W2" i="9"/>
  <c r="W5" i="9"/>
  <c r="AQ8" i="9"/>
  <c r="V2" i="9"/>
  <c r="V5" i="9"/>
  <c r="AP8" i="9"/>
  <c r="T2" i="9"/>
  <c r="T5" i="9"/>
  <c r="AN8" i="9"/>
  <c r="S2" i="9"/>
  <c r="S5" i="9"/>
  <c r="AM8" i="9"/>
  <c r="R2" i="9"/>
  <c r="R5" i="9"/>
  <c r="AL8" i="9"/>
  <c r="Q2" i="9"/>
  <c r="Q5" i="9"/>
  <c r="AK8" i="9"/>
  <c r="P2" i="9"/>
  <c r="P5" i="9"/>
  <c r="AJ8" i="9"/>
  <c r="O2" i="9"/>
  <c r="O5" i="9"/>
  <c r="AI8" i="9"/>
  <c r="M2" i="9"/>
  <c r="M5" i="9"/>
  <c r="AG8" i="9"/>
  <c r="L2" i="9"/>
  <c r="L5" i="9"/>
  <c r="AF8" i="9"/>
  <c r="K2" i="9"/>
  <c r="K5" i="9"/>
  <c r="AE8" i="9"/>
  <c r="J2" i="9"/>
  <c r="J5" i="9"/>
  <c r="AD8" i="9"/>
  <c r="I2" i="9"/>
  <c r="I5" i="9"/>
  <c r="AC8" i="9"/>
  <c r="H2" i="9"/>
  <c r="H5" i="9"/>
  <c r="AB8" i="9"/>
  <c r="G2" i="9"/>
  <c r="G5" i="9"/>
  <c r="AA8" i="9"/>
  <c r="F2" i="9"/>
  <c r="F5" i="9"/>
  <c r="Z8" i="9"/>
  <c r="E2" i="9"/>
  <c r="E5" i="9"/>
  <c r="Y8" i="9"/>
  <c r="D2" i="9"/>
  <c r="D5" i="9"/>
  <c r="X8" i="9"/>
  <c r="C2" i="9"/>
  <c r="C5" i="9"/>
  <c r="W8" i="9"/>
  <c r="B2" i="9"/>
  <c r="B5" i="9"/>
  <c r="V8" i="9"/>
  <c r="A2" i="9"/>
  <c r="A5" i="9"/>
  <c r="U8" i="9"/>
  <c r="U2" i="9"/>
  <c r="U5" i="9"/>
  <c r="AO8" i="9"/>
  <c r="A1" i="2"/>
  <c r="B1" i="2"/>
  <c r="C1" i="2" s="1"/>
</calcChain>
</file>

<file path=xl/sharedStrings.xml><?xml version="1.0" encoding="utf-8"?>
<sst xmlns="http://schemas.openxmlformats.org/spreadsheetml/2006/main" count="151" uniqueCount="96">
  <si>
    <t>■企業名</t>
    <rPh sb="1" eb="3">
      <t>キギョウ</t>
    </rPh>
    <rPh sb="3" eb="4">
      <t>メイ</t>
    </rPh>
    <phoneticPr fontId="1"/>
  </si>
  <si>
    <t>■業種</t>
    <rPh sb="1" eb="3">
      <t>ギョウシュ</t>
    </rPh>
    <phoneticPr fontId="1"/>
  </si>
  <si>
    <t>■ホームページアドレス</t>
    <phoneticPr fontId="1"/>
  </si>
  <si>
    <t>〒</t>
    <phoneticPr fontId="1"/>
  </si>
  <si>
    <r>
      <t xml:space="preserve">■企業情報
</t>
    </r>
    <r>
      <rPr>
        <sz val="9"/>
        <color rgb="FFFF0000"/>
        <rFont val="メイリオ"/>
        <family val="3"/>
        <charset val="128"/>
      </rPr>
      <t>（200字まで）</t>
    </r>
    <r>
      <rPr>
        <sz val="11"/>
        <color theme="1"/>
        <rFont val="ＭＳ Ｐゴシック"/>
        <family val="2"/>
        <charset val="128"/>
        <scheme val="minor"/>
      </rPr>
      <t/>
    </r>
    <rPh sb="1" eb="3">
      <t>キギョウ</t>
    </rPh>
    <rPh sb="3" eb="5">
      <t>ジョウホウ</t>
    </rPh>
    <phoneticPr fontId="1"/>
  </si>
  <si>
    <t>TEL:</t>
    <phoneticPr fontId="1"/>
  </si>
  <si>
    <t>ワークライフバランス重視</t>
    <rPh sb="10" eb="12">
      <t>ジュウシ</t>
    </rPh>
    <phoneticPr fontId="1"/>
  </si>
  <si>
    <t>00</t>
    <phoneticPr fontId="1"/>
  </si>
  <si>
    <t>住所</t>
    <rPh sb="0" eb="2">
      <t>ジュウショ</t>
    </rPh>
    <phoneticPr fontId="1"/>
  </si>
  <si>
    <t>（該当する業種を選択してください）</t>
    <rPh sb="1" eb="3">
      <t>ガイトウ</t>
    </rPh>
    <rPh sb="5" eb="7">
      <t>ギョウシュ</t>
    </rPh>
    <rPh sb="8" eb="10">
      <t>センタク</t>
    </rPh>
    <phoneticPr fontId="1"/>
  </si>
  <si>
    <t>■その他</t>
    <rPh sb="3" eb="4">
      <t>タ</t>
    </rPh>
    <phoneticPr fontId="1"/>
  </si>
  <si>
    <t>企業名</t>
    <rPh sb="0" eb="2">
      <t>キギョウ</t>
    </rPh>
    <rPh sb="2" eb="3">
      <t>メイ</t>
    </rPh>
    <phoneticPr fontId="1"/>
  </si>
  <si>
    <t>業種</t>
    <rPh sb="0" eb="2">
      <t>ギョウシュ</t>
    </rPh>
    <phoneticPr fontId="1"/>
  </si>
  <si>
    <t>企業情報キャッチコピー</t>
    <rPh sb="0" eb="2">
      <t>キギョウ</t>
    </rPh>
    <rPh sb="2" eb="4">
      <t>ジョウホウ</t>
    </rPh>
    <phoneticPr fontId="1"/>
  </si>
  <si>
    <t>写真のキャプション</t>
    <rPh sb="0" eb="2">
      <t>シャシン</t>
    </rPh>
    <phoneticPr fontId="1"/>
  </si>
  <si>
    <t>ご住所</t>
    <rPh sb="1" eb="3">
      <t>ジュウショ</t>
    </rPh>
    <phoneticPr fontId="1"/>
  </si>
  <si>
    <t>ご連絡先</t>
    <rPh sb="1" eb="4">
      <t>レンラクサキ</t>
    </rPh>
    <phoneticPr fontId="1"/>
  </si>
  <si>
    <t>ホームページアドレス</t>
  </si>
  <si>
    <t>カテゴリー1</t>
    <phoneticPr fontId="1"/>
  </si>
  <si>
    <t>カテゴリー2</t>
    <phoneticPr fontId="1"/>
  </si>
  <si>
    <t>カテゴリー3</t>
    <phoneticPr fontId="1"/>
  </si>
  <si>
    <t>先輩が活躍中の大学紹介</t>
    <rPh sb="0" eb="2">
      <t>センパイ</t>
    </rPh>
    <rPh sb="3" eb="6">
      <t>カツヤクチュウ</t>
    </rPh>
    <rPh sb="7" eb="9">
      <t>ダイガク</t>
    </rPh>
    <rPh sb="9" eb="11">
      <t>ショウカイ</t>
    </rPh>
    <phoneticPr fontId="1"/>
  </si>
  <si>
    <t>応募条件</t>
    <rPh sb="0" eb="2">
      <t>オウボ</t>
    </rPh>
    <rPh sb="2" eb="4">
      <t>ジョウケン</t>
    </rPh>
    <phoneticPr fontId="1"/>
  </si>
  <si>
    <t>人数</t>
    <rPh sb="0" eb="2">
      <t>ニンズウ</t>
    </rPh>
    <phoneticPr fontId="1"/>
  </si>
  <si>
    <t>その他</t>
    <rPh sb="2" eb="3">
      <t>タ</t>
    </rPh>
    <phoneticPr fontId="1"/>
  </si>
  <si>
    <t>日程</t>
    <rPh sb="0" eb="2">
      <t>ニッテイ</t>
    </rPh>
    <phoneticPr fontId="1"/>
  </si>
  <si>
    <t>時間</t>
    <rPh sb="0" eb="2">
      <t>ジカン</t>
    </rPh>
    <phoneticPr fontId="1"/>
  </si>
  <si>
    <t>場所</t>
    <rPh sb="0" eb="2">
      <t>バショ</t>
    </rPh>
    <phoneticPr fontId="1"/>
  </si>
  <si>
    <t>内容</t>
    <rPh sb="0" eb="2">
      <t>ナイヨウ</t>
    </rPh>
    <phoneticPr fontId="1"/>
  </si>
  <si>
    <t>メッセージ</t>
    <phoneticPr fontId="1"/>
  </si>
  <si>
    <t>企業情報</t>
    <rPh sb="0" eb="2">
      <t>キギョウ</t>
    </rPh>
    <rPh sb="2" eb="4">
      <t>ジョウホウ</t>
    </rPh>
    <phoneticPr fontId="1"/>
  </si>
  <si>
    <t>日程自由記入欄</t>
    <rPh sb="0" eb="2">
      <t>ニッテイ</t>
    </rPh>
    <rPh sb="2" eb="4">
      <t>ジユウ</t>
    </rPh>
    <rPh sb="4" eb="6">
      <t>キニュウ</t>
    </rPh>
    <rPh sb="6" eb="7">
      <t>ラン</t>
    </rPh>
    <phoneticPr fontId="1"/>
  </si>
  <si>
    <t>サービス・商品力に自信あり</t>
    <rPh sb="5" eb="8">
      <t>ショウヒンリョク</t>
    </rPh>
    <rPh sb="9" eb="11">
      <t>ジシン</t>
    </rPh>
    <phoneticPr fontId="1"/>
  </si>
  <si>
    <t>世界を視野に活動</t>
    <rPh sb="0" eb="2">
      <t>セカイ</t>
    </rPh>
    <rPh sb="3" eb="5">
      <t>シヤ</t>
    </rPh>
    <rPh sb="6" eb="8">
      <t>カツドウ</t>
    </rPh>
    <phoneticPr fontId="1"/>
  </si>
  <si>
    <t>■住所</t>
    <rPh sb="1" eb="3">
      <t>ジュウショ</t>
    </rPh>
    <phoneticPr fontId="1"/>
  </si>
  <si>
    <t>■連絡先</t>
    <rPh sb="1" eb="4">
      <t>レンラクサキ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</si>
  <si>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</si>
  <si>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</si>
  <si>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訪問</t>
    <rPh sb="0" eb="2">
      <t>ホウモン</t>
    </rPh>
    <phoneticPr fontId="1"/>
  </si>
  <si>
    <t>研修・教育体制が充実</t>
    <rPh sb="0" eb="2">
      <t>ケンシュウ</t>
    </rPh>
    <rPh sb="3" eb="5">
      <t>キョウイク</t>
    </rPh>
    <rPh sb="5" eb="7">
      <t>タイセイ</t>
    </rPh>
    <rPh sb="8" eb="10">
      <t>ジュウジツ</t>
    </rPh>
    <phoneticPr fontId="1"/>
  </si>
  <si>
    <t>若手社員が活躍</t>
    <rPh sb="0" eb="2">
      <t>ワカテ</t>
    </rPh>
    <rPh sb="2" eb="4">
      <t>シャイン</t>
    </rPh>
    <rPh sb="5" eb="7">
      <t>カツヤク</t>
    </rPh>
    <phoneticPr fontId="1"/>
  </si>
  <si>
    <t>■担当者　所属</t>
    <rPh sb="1" eb="4">
      <t>タントウシャ</t>
    </rPh>
    <rPh sb="5" eb="7">
      <t>ショゾク</t>
    </rPh>
    <phoneticPr fontId="1"/>
  </si>
  <si>
    <t>■メールアドレス</t>
    <phoneticPr fontId="1"/>
  </si>
  <si>
    <t>　　　　　役職</t>
    <rPh sb="5" eb="7">
      <t>ヤクショク</t>
    </rPh>
    <phoneticPr fontId="1"/>
  </si>
  <si>
    <t>　　　　　氏名</t>
    <rPh sb="5" eb="7">
      <t>シメイ</t>
    </rPh>
    <phoneticPr fontId="1"/>
  </si>
  <si>
    <t>No.</t>
  </si>
  <si>
    <t>問合せ</t>
    <rPh sb="0" eb="2">
      <t>トイアワ</t>
    </rPh>
    <phoneticPr fontId="3"/>
  </si>
  <si>
    <t>会員番号</t>
    <rPh sb="0" eb="2">
      <t>カイイン</t>
    </rPh>
    <rPh sb="2" eb="4">
      <t>バンゴウ</t>
    </rPh>
    <phoneticPr fontId="2"/>
  </si>
  <si>
    <t>企業名</t>
    <rPh sb="0" eb="2">
      <t>キギョウ</t>
    </rPh>
    <rPh sb="2" eb="3">
      <t>メイ</t>
    </rPh>
    <phoneticPr fontId="3"/>
  </si>
  <si>
    <t>企業名　フリガナ</t>
    <rPh sb="0" eb="2">
      <t>キギョウ</t>
    </rPh>
    <rPh sb="2" eb="3">
      <t>メイ</t>
    </rPh>
    <phoneticPr fontId="3"/>
  </si>
  <si>
    <t>担当者部署</t>
    <rPh sb="0" eb="3">
      <t>タントウシャ</t>
    </rPh>
    <rPh sb="3" eb="5">
      <t>ブショ</t>
    </rPh>
    <phoneticPr fontId="3"/>
  </si>
  <si>
    <t>担当者役職</t>
  </si>
  <si>
    <t>担当名</t>
    <rPh sb="2" eb="3">
      <t>メイ</t>
    </rPh>
    <phoneticPr fontId="4"/>
  </si>
  <si>
    <t>担当者名　フリガナ</t>
    <rPh sb="3" eb="4">
      <t>メイ</t>
    </rPh>
    <phoneticPr fontId="4"/>
  </si>
  <si>
    <t>担当者電話番号</t>
    <rPh sb="0" eb="3">
      <t>タントウシャ</t>
    </rPh>
    <rPh sb="3" eb="5">
      <t>デンワ</t>
    </rPh>
    <rPh sb="5" eb="7">
      <t>バンゴウ</t>
    </rPh>
    <phoneticPr fontId="3"/>
  </si>
  <si>
    <t>担当者Eﾒｰﾙｱﾄﾞﾚｽ</t>
    <rPh sb="0" eb="3">
      <t>タントウシャ</t>
    </rPh>
    <phoneticPr fontId="4"/>
  </si>
  <si>
    <t>受付日</t>
    <rPh sb="0" eb="2">
      <t>ウケツケ</t>
    </rPh>
    <rPh sb="2" eb="3">
      <t>ヒ</t>
    </rPh>
    <phoneticPr fontId="2"/>
  </si>
  <si>
    <t>受付返信日</t>
    <rPh sb="0" eb="2">
      <t>ウケツケ</t>
    </rPh>
    <rPh sb="2" eb="4">
      <t>ヘンシン</t>
    </rPh>
    <rPh sb="4" eb="5">
      <t>ビ</t>
    </rPh>
    <phoneticPr fontId="2"/>
  </si>
  <si>
    <t>monosasの送信日</t>
    <rPh sb="8" eb="11">
      <t>ソウシンビ</t>
    </rPh>
    <phoneticPr fontId="2"/>
  </si>
  <si>
    <t>掲載日</t>
    <rPh sb="0" eb="3">
      <t>ケイサイビ</t>
    </rPh>
    <phoneticPr fontId="2"/>
  </si>
  <si>
    <t>請求書発行日</t>
    <rPh sb="0" eb="3">
      <t>セイキュウショ</t>
    </rPh>
    <rPh sb="3" eb="5">
      <t>ハッコウ</t>
    </rPh>
    <rPh sb="5" eb="6">
      <t>ヒ</t>
    </rPh>
    <phoneticPr fontId="2"/>
  </si>
  <si>
    <t>請求書番号</t>
    <rPh sb="0" eb="3">
      <t>セイキュウショ</t>
    </rPh>
    <rPh sb="3" eb="5">
      <t>バンゴウ</t>
    </rPh>
    <phoneticPr fontId="3"/>
  </si>
  <si>
    <t>支払期日</t>
    <rPh sb="0" eb="2">
      <t>シハライ</t>
    </rPh>
    <rPh sb="2" eb="4">
      <t>キジツ</t>
    </rPh>
    <rPh sb="3" eb="4">
      <t>ヒ</t>
    </rPh>
    <phoneticPr fontId="2"/>
  </si>
  <si>
    <t>掲載取下日</t>
    <rPh sb="0" eb="2">
      <t>ケイサイ</t>
    </rPh>
    <rPh sb="2" eb="4">
      <t>トリサ</t>
    </rPh>
    <rPh sb="4" eb="5">
      <t>ビ</t>
    </rPh>
    <phoneticPr fontId="2"/>
  </si>
  <si>
    <t>備考</t>
    <rPh sb="0" eb="2">
      <t>ビコウ</t>
    </rPh>
    <phoneticPr fontId="3"/>
  </si>
  <si>
    <t>掲載企業名</t>
    <rPh sb="0" eb="2">
      <t>ケイサイ</t>
    </rPh>
    <rPh sb="2" eb="4">
      <t>キギョウメイ2222</t>
    </rPh>
    <phoneticPr fontId="4"/>
  </si>
  <si>
    <t>カテゴリー1</t>
  </si>
  <si>
    <t>カテゴリー2</t>
  </si>
  <si>
    <t>カテゴリー3</t>
  </si>
  <si>
    <t>〒</t>
  </si>
  <si>
    <t>掲載企業名（ｲﾝﾀｰﾝ）</t>
    <rPh sb="0" eb="2">
      <t>ケイサイ</t>
    </rPh>
    <rPh sb="2" eb="4">
      <t>キギョウメイ3</t>
    </rPh>
    <phoneticPr fontId="4"/>
  </si>
  <si>
    <t>業種（ｲﾝﾀｰﾝ）</t>
    <rPh sb="0" eb="2">
      <t>ギョウシュ</t>
    </rPh>
    <phoneticPr fontId="4"/>
  </si>
  <si>
    <t>連絡先（ｲﾝﾀｰﾝ）</t>
    <rPh sb="0" eb="3">
      <t>レンラクサキ</t>
    </rPh>
    <phoneticPr fontId="4"/>
  </si>
  <si>
    <t>ホームページアドレス（ｲﾝﾀｰﾝ）</t>
  </si>
  <si>
    <t>写真のキャプション（ｲﾝﾀｰﾝ）</t>
    <rPh sb="0" eb="2">
      <t>シャシン8</t>
    </rPh>
    <phoneticPr fontId="4"/>
  </si>
  <si>
    <t>メッセージ</t>
  </si>
  <si>
    <t>下記コピペ</t>
    <rPh sb="0" eb="2">
      <t>カキ</t>
    </rPh>
    <phoneticPr fontId="1"/>
  </si>
  <si>
    <t>他社に負けない技術力</t>
    <rPh sb="0" eb="2">
      <t>タシャ</t>
    </rPh>
    <rPh sb="3" eb="4">
      <t>マ</t>
    </rPh>
    <rPh sb="7" eb="10">
      <t>ギジュツリョク</t>
    </rPh>
    <phoneticPr fontId="1"/>
  </si>
  <si>
    <t>■企業名フリガナ</t>
    <rPh sb="1" eb="3">
      <t>キギョウ</t>
    </rPh>
    <rPh sb="3" eb="4">
      <t>メイ</t>
    </rPh>
    <phoneticPr fontId="1"/>
  </si>
  <si>
    <t>時間自由記入欄</t>
    <rPh sb="0" eb="2">
      <t>ジカン</t>
    </rPh>
    <rPh sb="2" eb="4">
      <t>ジユウ</t>
    </rPh>
    <rPh sb="4" eb="6">
      <t>キニュウ</t>
    </rPh>
    <rPh sb="6" eb="7">
      <t>ラン</t>
    </rPh>
    <phoneticPr fontId="1"/>
  </si>
  <si>
    <t>〒</t>
    <phoneticPr fontId="4"/>
  </si>
  <si>
    <t>建物・会場</t>
    <rPh sb="0" eb="2">
      <t>タテモノ</t>
    </rPh>
    <rPh sb="3" eb="5">
      <t>カイジョウ</t>
    </rPh>
    <phoneticPr fontId="1"/>
  </si>
  <si>
    <t>〒</t>
    <phoneticPr fontId="1"/>
  </si>
  <si>
    <t>■企業紹介動画</t>
    <rPh sb="1" eb="3">
      <t>キギョウ</t>
    </rPh>
    <rPh sb="3" eb="5">
      <t>ショウカイ</t>
    </rPh>
    <rPh sb="5" eb="7">
      <t>ドウガ</t>
    </rPh>
    <phoneticPr fontId="1"/>
  </si>
  <si>
    <t>■先輩社員のコメント</t>
    <rPh sb="1" eb="3">
      <t>センパイ</t>
    </rPh>
    <rPh sb="3" eb="5">
      <t>シャイン</t>
    </rPh>
    <phoneticPr fontId="1"/>
  </si>
  <si>
    <t>　</t>
    <phoneticPr fontId="1"/>
  </si>
  <si>
    <t>リンクを貼りますので、ＵＲＬをご記入ください</t>
    <rPh sb="4" eb="5">
      <t>ハ</t>
    </rPh>
    <rPh sb="16" eb="18">
      <t>キニュウ</t>
    </rPh>
    <phoneticPr fontId="1"/>
  </si>
  <si>
    <t>　　　　　氏名フリガナ</t>
    <rPh sb="5" eb="7">
      <t>シメイ</t>
    </rPh>
    <phoneticPr fontId="1"/>
  </si>
  <si>
    <t>建設業、製造業、情報通信業、運輸・郵便業、卸売業、小売業、金融・保険業、不動産業、サービス業、医療・福祉業、学術研究・専門サービス業、その他</t>
    <rPh sb="0" eb="3">
      <t>ケンセツギョウ</t>
    </rPh>
    <rPh sb="4" eb="7">
      <t>セイゾウギョウ</t>
    </rPh>
    <rPh sb="8" eb="10">
      <t>ジョウホウツ</t>
    </rPh>
    <rPh sb="10" eb="13">
      <t>ツウシンギョウ</t>
    </rPh>
    <rPh sb="14" eb="16">
      <t>ウンユ</t>
    </rPh>
    <rPh sb="17" eb="19">
      <t>ユウビン</t>
    </rPh>
    <rPh sb="19" eb="20">
      <t>ギョウ</t>
    </rPh>
    <rPh sb="21" eb="24">
      <t>オロシウリギョウ</t>
    </rPh>
    <rPh sb="25" eb="28">
      <t>コウリギョウ</t>
    </rPh>
    <rPh sb="29" eb="31">
      <t>キンユウ</t>
    </rPh>
    <rPh sb="32" eb="35">
      <t>ホケンギョウ</t>
    </rPh>
    <rPh sb="36" eb="39">
      <t>フドウサン</t>
    </rPh>
    <rPh sb="39" eb="40">
      <t>ギョウ</t>
    </rPh>
    <rPh sb="45" eb="46">
      <t>ギョウ</t>
    </rPh>
    <rPh sb="47" eb="49">
      <t>イリョウ</t>
    </rPh>
    <rPh sb="50" eb="52">
      <t>フクシ</t>
    </rPh>
    <rPh sb="52" eb="53">
      <t>ギョウ</t>
    </rPh>
    <rPh sb="54" eb="56">
      <t>ガクジュツ</t>
    </rPh>
    <rPh sb="56" eb="58">
      <t>ケンキュウ</t>
    </rPh>
    <rPh sb="59" eb="61">
      <t>センモン</t>
    </rPh>
    <rPh sb="65" eb="66">
      <t>ギョウ</t>
    </rPh>
    <rPh sb="69" eb="70">
      <t>タ</t>
    </rPh>
    <phoneticPr fontId="1"/>
  </si>
  <si>
    <t>・既に自社で動画を持っているのを活用する</t>
    <rPh sb="1" eb="2">
      <t>スデ</t>
    </rPh>
    <rPh sb="3" eb="5">
      <t>ジシャ</t>
    </rPh>
    <rPh sb="6" eb="8">
      <t>ドウガ</t>
    </rPh>
    <rPh sb="9" eb="10">
      <t>モ</t>
    </rPh>
    <rPh sb="16" eb="18">
      <t>カツヨウ</t>
    </rPh>
    <phoneticPr fontId="1"/>
  </si>
  <si>
    <t>・今回新たに商工会議所動画作成サービスを活用する</t>
    <rPh sb="1" eb="3">
      <t>コンカイ</t>
    </rPh>
    <rPh sb="3" eb="4">
      <t>アラ</t>
    </rPh>
    <rPh sb="6" eb="8">
      <t>ショウコウ</t>
    </rPh>
    <rPh sb="8" eb="11">
      <t>カイギショ</t>
    </rPh>
    <rPh sb="11" eb="13">
      <t>ドウガ</t>
    </rPh>
    <rPh sb="13" eb="15">
      <t>サクセイ</t>
    </rPh>
    <rPh sb="20" eb="22">
      <t>カツヨウ</t>
    </rPh>
    <phoneticPr fontId="1"/>
  </si>
  <si>
    <t>・動画は作成しない</t>
    <rPh sb="1" eb="3">
      <t>ドウガ</t>
    </rPh>
    <rPh sb="4" eb="6">
      <t>サクセイ</t>
    </rPh>
    <phoneticPr fontId="1"/>
  </si>
  <si>
    <t>■Facebook、Twitter、インスタグラム、ブログ等</t>
    <rPh sb="29" eb="30">
      <t>ナド</t>
    </rPh>
    <phoneticPr fontId="1"/>
  </si>
  <si>
    <t>「学生向け企業紹介サイト」掲載申込フォーム</t>
    <rPh sb="1" eb="3">
      <t>ガクセイ</t>
    </rPh>
    <rPh sb="3" eb="4">
      <t>ム</t>
    </rPh>
    <rPh sb="5" eb="7">
      <t>キギョウ</t>
    </rPh>
    <rPh sb="7" eb="9">
      <t>ショウカイ</t>
    </rPh>
    <rPh sb="13" eb="15">
      <t>ケイサイ</t>
    </rPh>
    <phoneticPr fontId="1"/>
  </si>
  <si>
    <t>（いずれかを選択して○で囲んでください）</t>
    <rPh sb="6" eb="8">
      <t>センタク</t>
    </rPh>
    <rPh sb="12" eb="13">
      <t>カコ</t>
    </rPh>
    <phoneticPr fontId="1"/>
  </si>
  <si>
    <t>下記項目をご入力いただき、送信ボタンを押してください。</t>
    <rPh sb="13" eb="15">
      <t>ソウシン</t>
    </rPh>
    <rPh sb="19" eb="20">
      <t>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</si>
</sst>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3"/>
      <color theme="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0.5"/>
      <color theme="1"/>
      <name val="メイリオ"/>
      <family val="3"/>
      <charset val="128"/>
    </font>
    <font>
      <sz val="20"/>
      <color theme="1"/>
      <name val="HGP創英角ｺﾞｼｯｸUB"/>
      <family val="3"/>
      <charset val="128"/>
    </font>
    <font>
      <sz val="24"/>
      <color theme="1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333333"/>
      <name val="Arial"/>
      <family val="2"/>
    </font>
    <font>
      <u/>
      <sz val="11"/>
      <color theme="1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4" fillId="4" borderId="2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4" fillId="4" borderId="11" xfId="0" applyFont="1" applyFill="1" applyBorder="1">
      <alignment vertical="center"/>
    </xf>
    <xf numFmtId="0" fontId="5" fillId="4" borderId="13" xfId="0" applyFont="1" applyFill="1" applyBorder="1">
      <alignment vertical="center"/>
    </xf>
    <xf numFmtId="0" fontId="5" fillId="4" borderId="3" xfId="0" applyFont="1" applyFill="1" applyBorder="1">
      <alignment vertical="center"/>
    </xf>
    <xf numFmtId="49" fontId="0" fillId="0" borderId="0" xfId="0" applyNumberFormat="1">
      <alignment vertical="center"/>
    </xf>
    <xf numFmtId="0" fontId="5" fillId="4" borderId="1" xfId="0" applyFont="1" applyFill="1" applyBorder="1" applyAlignment="1">
      <alignment vertical="center"/>
    </xf>
    <xf numFmtId="0" fontId="0" fillId="0" borderId="13" xfId="0" applyBorder="1">
      <alignment vertical="center"/>
    </xf>
    <xf numFmtId="0" fontId="0" fillId="5" borderId="13" xfId="0" applyFill="1" applyBorder="1">
      <alignment vertical="center"/>
    </xf>
    <xf numFmtId="0" fontId="0" fillId="5" borderId="13" xfId="0" applyFill="1" applyBorder="1" applyAlignment="1">
      <alignment vertical="center" wrapText="1"/>
    </xf>
    <xf numFmtId="0" fontId="0" fillId="4" borderId="13" xfId="0" applyFill="1" applyBorder="1">
      <alignment vertical="center"/>
    </xf>
    <xf numFmtId="0" fontId="0" fillId="4" borderId="13" xfId="0" applyFill="1" applyBorder="1" applyAlignment="1">
      <alignment vertical="center" wrapText="1"/>
    </xf>
    <xf numFmtId="0" fontId="10" fillId="0" borderId="0" xfId="0" applyFont="1">
      <alignment vertical="center"/>
    </xf>
    <xf numFmtId="0" fontId="0" fillId="0" borderId="13" xfId="0" applyBorder="1" applyAlignment="1">
      <alignment vertical="center" wrapText="1"/>
    </xf>
    <xf numFmtId="0" fontId="0" fillId="3" borderId="0" xfId="0" applyFill="1" applyBorder="1" applyAlignment="1">
      <alignment horizontal="center" vertical="center"/>
    </xf>
    <xf numFmtId="0" fontId="5" fillId="4" borderId="2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5" fillId="4" borderId="15" xfId="0" applyFont="1" applyFill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6" borderId="19" xfId="0" applyFill="1" applyBorder="1">
      <alignment vertical="center"/>
    </xf>
    <xf numFmtId="0" fontId="0" fillId="6" borderId="23" xfId="0" applyFill="1" applyBorder="1">
      <alignment vertical="center"/>
    </xf>
    <xf numFmtId="0" fontId="0" fillId="6" borderId="24" xfId="0" applyFill="1" applyBorder="1">
      <alignment vertical="center"/>
    </xf>
    <xf numFmtId="0" fontId="5" fillId="4" borderId="13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3" xfId="0" applyFill="1" applyBorder="1">
      <alignment vertical="center"/>
    </xf>
    <xf numFmtId="0" fontId="0" fillId="3" borderId="5" xfId="0" applyFill="1" applyBorder="1">
      <alignment vertical="center"/>
    </xf>
    <xf numFmtId="0" fontId="6" fillId="3" borderId="12" xfId="0" applyFont="1" applyFill="1" applyBorder="1" applyAlignment="1">
      <alignment vertical="center"/>
    </xf>
    <xf numFmtId="0" fontId="0" fillId="3" borderId="12" xfId="0" applyFill="1" applyBorder="1">
      <alignment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left" vertical="center" wrapText="1"/>
    </xf>
    <xf numFmtId="0" fontId="5" fillId="4" borderId="28" xfId="0" applyFont="1" applyFill="1" applyBorder="1">
      <alignment vertical="center"/>
    </xf>
    <xf numFmtId="0" fontId="5" fillId="4" borderId="11" xfId="0" applyFont="1" applyFill="1" applyBorder="1" applyAlignment="1">
      <alignment vertical="center" wrapText="1"/>
    </xf>
    <xf numFmtId="0" fontId="0" fillId="0" borderId="13" xfId="0" applyBorder="1" applyAlignment="1">
      <alignment horizontal="left" vertical="center"/>
    </xf>
    <xf numFmtId="0" fontId="11" fillId="0" borderId="13" xfId="3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4">
    <cellStyle name="ハイパーリンク" xfId="3" builtinId="8"/>
    <cellStyle name="ハイパーリンク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1"/>
  <sheetViews>
    <sheetView showGridLines="0" tabSelected="1" view="pageBreakPreview" zoomScaleNormal="100" zoomScaleSheetLayoutView="100" workbookViewId="0">
      <selection activeCell="B29" sqref="B29"/>
    </sheetView>
  </sheetViews>
  <sheetFormatPr defaultRowHeight="13.5" x14ac:dyDescent="0.15"/>
  <cols>
    <col min="1" max="1" width="2.125" style="3" customWidth="1"/>
    <col min="2" max="2" width="24.625" customWidth="1"/>
    <col min="3" max="3" width="8.125" customWidth="1"/>
    <col min="4" max="4" width="2.625" customWidth="1"/>
    <col min="5" max="5" width="8.125" customWidth="1"/>
    <col min="6" max="6" width="2.625" customWidth="1"/>
    <col min="7" max="7" width="8.125" customWidth="1"/>
    <col min="8" max="8" width="2.625" customWidth="1"/>
    <col min="9" max="10" width="8.125" customWidth="1"/>
    <col min="11" max="11" width="2.625" customWidth="1"/>
    <col min="12" max="12" width="8.125" customWidth="1"/>
    <col min="13" max="13" width="2.625" customWidth="1"/>
    <col min="14" max="14" width="8.125" customWidth="1"/>
    <col min="15" max="15" width="2.625" customWidth="1"/>
    <col min="16" max="16" width="2.125" customWidth="1"/>
    <col min="18" max="18" width="2.75" customWidth="1"/>
    <col min="19" max="19" width="6.625" customWidth="1"/>
    <col min="23" max="23" width="20.125" customWidth="1"/>
  </cols>
  <sheetData>
    <row r="1" spans="1:16" ht="7.5" customHeight="1" x14ac:dyDescent="0.1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30.75" customHeight="1" x14ac:dyDescent="0.15">
      <c r="A2" s="34"/>
      <c r="B2" s="59" t="s">
        <v>93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7.5" customHeight="1" x14ac:dyDescent="0.15">
      <c r="A3" s="3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6.25" customHeight="1" x14ac:dyDescent="0.15">
      <c r="A4" s="35"/>
      <c r="B4" s="60" t="s">
        <v>95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15" customHeight="1" x14ac:dyDescent="0.15">
      <c r="A5" s="35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24.95" customHeight="1" x14ac:dyDescent="0.15">
      <c r="A6" s="35"/>
      <c r="B6" s="22" t="s">
        <v>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36"/>
    </row>
    <row r="7" spans="1:16" ht="24.95" customHeight="1" x14ac:dyDescent="0.15">
      <c r="A7" s="35"/>
      <c r="B7" s="21" t="s">
        <v>78</v>
      </c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  <c r="P7" s="36"/>
    </row>
    <row r="8" spans="1:16" ht="17.25" customHeight="1" x14ac:dyDescent="0.15">
      <c r="A8" s="35"/>
      <c r="B8" s="12" t="s">
        <v>34</v>
      </c>
      <c r="C8" s="51" t="s">
        <v>82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3"/>
      <c r="P8" s="20"/>
    </row>
    <row r="9" spans="1:16" ht="36.75" customHeight="1" x14ac:dyDescent="0.15">
      <c r="A9" s="35"/>
      <c r="B9" s="1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20"/>
    </row>
    <row r="10" spans="1:16" ht="17.25" customHeight="1" x14ac:dyDescent="0.15">
      <c r="A10" s="35"/>
      <c r="B10" s="10" t="s">
        <v>35</v>
      </c>
      <c r="C10" s="7" t="s">
        <v>5</v>
      </c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20"/>
    </row>
    <row r="11" spans="1:16" ht="24.95" customHeight="1" x14ac:dyDescent="0.15">
      <c r="A11" s="35"/>
      <c r="B11" s="22" t="s">
        <v>41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31"/>
    </row>
    <row r="12" spans="1:16" ht="24.95" customHeight="1" x14ac:dyDescent="0.15">
      <c r="A12" s="35"/>
      <c r="B12" s="38" t="s">
        <v>43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37"/>
    </row>
    <row r="13" spans="1:16" ht="24.95" customHeight="1" x14ac:dyDescent="0.15">
      <c r="A13" s="35"/>
      <c r="B13" s="38" t="s">
        <v>44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31"/>
    </row>
    <row r="14" spans="1:16" ht="24" customHeight="1" x14ac:dyDescent="0.15">
      <c r="A14" s="35"/>
      <c r="B14" s="23" t="s">
        <v>87</v>
      </c>
      <c r="C14" s="51" t="s">
        <v>85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  <c r="P14" s="36"/>
    </row>
    <row r="15" spans="1:16" ht="24.95" customHeight="1" x14ac:dyDescent="0.15">
      <c r="A15" s="35"/>
      <c r="B15" s="9" t="s">
        <v>42</v>
      </c>
      <c r="C15" s="41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1"/>
    </row>
    <row r="16" spans="1:16" ht="34.5" customHeight="1" x14ac:dyDescent="0.15">
      <c r="A16" s="35"/>
      <c r="B16" s="2" t="s">
        <v>1</v>
      </c>
      <c r="C16" s="58" t="s">
        <v>88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"/>
    </row>
    <row r="17" spans="1:16" ht="35.25" customHeight="1" x14ac:dyDescent="0.15">
      <c r="A17" s="35"/>
      <c r="B17" s="8" t="s">
        <v>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"/>
    </row>
    <row r="18" spans="1:16" ht="15" customHeight="1" x14ac:dyDescent="0.15">
      <c r="A18" s="35"/>
      <c r="B18" s="42" t="s">
        <v>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5"/>
    </row>
    <row r="19" spans="1:16" ht="69.75" customHeight="1" x14ac:dyDescent="0.15">
      <c r="A19" s="35"/>
      <c r="B19" s="42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6"/>
    </row>
    <row r="20" spans="1:16" ht="63" customHeight="1" x14ac:dyDescent="0.15">
      <c r="A20" s="35"/>
      <c r="B20" s="30" t="s">
        <v>84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  <c r="P20" s="6"/>
    </row>
    <row r="21" spans="1:16" ht="47.25" customHeight="1" x14ac:dyDescent="0.15">
      <c r="A21" s="35"/>
      <c r="B21" s="9" t="s">
        <v>2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20"/>
    </row>
    <row r="22" spans="1:16" ht="37.5" customHeight="1" x14ac:dyDescent="0.15">
      <c r="A22" s="35"/>
      <c r="B22" s="2" t="s">
        <v>83</v>
      </c>
      <c r="C22" s="47" t="s">
        <v>89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9"/>
      <c r="P22" s="20"/>
    </row>
    <row r="23" spans="1:16" ht="37.5" customHeight="1" x14ac:dyDescent="0.15">
      <c r="A23" s="35"/>
      <c r="B23" s="39" t="s">
        <v>94</v>
      </c>
      <c r="C23" s="47" t="s">
        <v>90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  <c r="P23" s="20"/>
    </row>
    <row r="24" spans="1:16" ht="35.25" customHeight="1" x14ac:dyDescent="0.15">
      <c r="A24" s="35"/>
      <c r="B24" s="1"/>
      <c r="C24" s="47" t="s">
        <v>91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/>
      <c r="P24" s="20"/>
    </row>
    <row r="25" spans="1:16" ht="20.100000000000001" customHeight="1" x14ac:dyDescent="0.15">
      <c r="A25" s="35"/>
      <c r="B25" s="42" t="s">
        <v>92</v>
      </c>
      <c r="C25" s="43" t="s">
        <v>86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20"/>
    </row>
    <row r="26" spans="1:16" ht="54.75" customHeight="1" x14ac:dyDescent="0.15">
      <c r="A26" s="35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20"/>
    </row>
    <row r="27" spans="1:16" ht="69" customHeight="1" x14ac:dyDescent="0.15">
      <c r="A27" s="35"/>
      <c r="B27" s="9" t="s">
        <v>10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20"/>
    </row>
    <row r="28" spans="1:16" ht="24.95" customHeight="1" x14ac:dyDescent="0.15">
      <c r="A28" s="35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0"/>
    </row>
    <row r="29" spans="1:16" ht="24.95" customHeight="1" x14ac:dyDescent="0.15">
      <c r="A29" s="35"/>
      <c r="P29" s="5"/>
    </row>
    <row r="30" spans="1:16" ht="72" customHeight="1" x14ac:dyDescent="0.15">
      <c r="A30" s="35"/>
      <c r="P30" s="31"/>
    </row>
    <row r="31" spans="1:16" ht="14.25" customHeight="1" x14ac:dyDescent="0.15">
      <c r="A31" s="35"/>
      <c r="P31" s="20"/>
    </row>
  </sheetData>
  <mergeCells count="23">
    <mergeCell ref="B2:P2"/>
    <mergeCell ref="B4:P4"/>
    <mergeCell ref="C6:O6"/>
    <mergeCell ref="C11:O11"/>
    <mergeCell ref="C7:O7"/>
    <mergeCell ref="C13:O13"/>
    <mergeCell ref="C8:O8"/>
    <mergeCell ref="C9:O9"/>
    <mergeCell ref="D10:O10"/>
    <mergeCell ref="C21:O21"/>
    <mergeCell ref="C12:O12"/>
    <mergeCell ref="C14:O14"/>
    <mergeCell ref="C16:O17"/>
    <mergeCell ref="C27:O27"/>
    <mergeCell ref="C15:O15"/>
    <mergeCell ref="B25:B26"/>
    <mergeCell ref="C25:O26"/>
    <mergeCell ref="C20:O20"/>
    <mergeCell ref="B18:B19"/>
    <mergeCell ref="C18:O19"/>
    <mergeCell ref="C22:O22"/>
    <mergeCell ref="C23:O23"/>
    <mergeCell ref="C24:O24"/>
  </mergeCells>
  <phoneticPr fontId="1"/>
  <dataValidations count="4">
    <dataValidation imeMode="off" allowBlank="1" showInputMessage="1" showErrorMessage="1" sqref="C9 C6 C21:O21"/>
    <dataValidation imeMode="fullKatakana" allowBlank="1" showInputMessage="1" showErrorMessage="1" sqref="C7:O7 C14:O14"/>
    <dataValidation imeMode="halfAlpha" allowBlank="1" showInputMessage="1" showErrorMessage="1" sqref="D10:O10 C27:O27 C8:O8"/>
    <dataValidation imeMode="on" allowBlank="1" showInputMessage="1" showErrorMessage="1" sqref="C16:O19 C22:C26 D25:O26"/>
  </dataValidations>
  <printOptions horizontalCentered="1" verticalCentered="1"/>
  <pageMargins left="0.11811023622047245" right="0.11811023622047245" top="0.11811023622047245" bottom="0.11811023622047245" header="3.937007874015748E-2" footer="3.937007874015748E-2"/>
  <pageSetup paperSize="9" scale="90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'='!$F$3:$F$4</xm:f>
          </x14:formula1>
          <xm:sqref>C20:O20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showZeros="0" topLeftCell="R1" zoomScale="70" zoomScaleNormal="70" workbookViewId="0">
      <selection activeCell="U2" sqref="U2"/>
    </sheetView>
  </sheetViews>
  <sheetFormatPr defaultRowHeight="13.5" outlineLevelCol="1" x14ac:dyDescent="0.15"/>
  <cols>
    <col min="1" max="1" width="9" customWidth="1" outlineLevel="1"/>
    <col min="2" max="4" width="10.375" customWidth="1" outlineLevel="1"/>
    <col min="5" max="5" width="9" customWidth="1" outlineLevel="1"/>
    <col min="6" max="6" width="19.875" customWidth="1" outlineLevel="1"/>
    <col min="7" max="7" width="9" customWidth="1" outlineLevel="1"/>
    <col min="8" max="8" width="15.375" customWidth="1" outlineLevel="1"/>
    <col min="9" max="9" width="10.5" customWidth="1" outlineLevel="1"/>
    <col min="10" max="11" width="9" customWidth="1" outlineLevel="1"/>
    <col min="12" max="12" width="17.375" customWidth="1" outlineLevel="1"/>
    <col min="13" max="20" width="9" customWidth="1" outlineLevel="1"/>
    <col min="21" max="22" width="31.5" customWidth="1"/>
    <col min="23" max="23" width="12.375" customWidth="1"/>
    <col min="24" max="24" width="24.5" customWidth="1"/>
    <col min="25" max="25" width="39.25" bestFit="1" customWidth="1"/>
    <col min="43" max="43" width="9" customWidth="1"/>
  </cols>
  <sheetData>
    <row r="1" spans="1:51" ht="39.75" customHeight="1" x14ac:dyDescent="0.15">
      <c r="A1" s="14" t="s">
        <v>11</v>
      </c>
      <c r="B1" s="14" t="s">
        <v>18</v>
      </c>
      <c r="C1" s="14" t="s">
        <v>19</v>
      </c>
      <c r="D1" s="14" t="s">
        <v>20</v>
      </c>
      <c r="E1" s="14" t="s">
        <v>12</v>
      </c>
      <c r="F1" s="14" t="s">
        <v>13</v>
      </c>
      <c r="G1" s="15" t="s">
        <v>30</v>
      </c>
      <c r="H1" s="14" t="s">
        <v>14</v>
      </c>
      <c r="I1" s="14" t="s">
        <v>3</v>
      </c>
      <c r="J1" s="14" t="s">
        <v>15</v>
      </c>
      <c r="K1" s="14" t="s">
        <v>16</v>
      </c>
      <c r="L1" s="14" t="s">
        <v>17</v>
      </c>
      <c r="M1" s="15" t="s">
        <v>21</v>
      </c>
      <c r="N1" s="15" t="s">
        <v>38</v>
      </c>
      <c r="O1" s="16" t="s">
        <v>11</v>
      </c>
      <c r="P1" s="16" t="s">
        <v>12</v>
      </c>
      <c r="Q1" s="17" t="s">
        <v>28</v>
      </c>
      <c r="R1" s="16" t="s">
        <v>22</v>
      </c>
      <c r="S1" s="16" t="s">
        <v>23</v>
      </c>
      <c r="T1" s="16" t="s">
        <v>24</v>
      </c>
      <c r="U1" s="16" t="s">
        <v>25</v>
      </c>
      <c r="V1" s="16" t="s">
        <v>31</v>
      </c>
      <c r="W1" s="16" t="s">
        <v>26</v>
      </c>
      <c r="X1" s="16" t="s">
        <v>79</v>
      </c>
      <c r="Y1" s="16" t="s">
        <v>3</v>
      </c>
      <c r="Z1" s="16" t="s">
        <v>27</v>
      </c>
      <c r="AA1" s="16" t="s">
        <v>81</v>
      </c>
      <c r="AB1" s="16" t="s">
        <v>16</v>
      </c>
      <c r="AC1" s="16" t="s">
        <v>17</v>
      </c>
      <c r="AD1" s="16" t="s">
        <v>14</v>
      </c>
      <c r="AE1" s="17" t="s">
        <v>29</v>
      </c>
    </row>
    <row r="2" spans="1:51" ht="60.75" customHeight="1" x14ac:dyDescent="0.15">
      <c r="A2" s="13" t="e">
        <f>申込書!#REF!</f>
        <v>#REF!</v>
      </c>
      <c r="B2" s="13" t="e">
        <f>申込書!#REF!</f>
        <v>#REF!</v>
      </c>
      <c r="C2" s="13" t="e">
        <f>申込書!#REF!</f>
        <v>#REF!</v>
      </c>
      <c r="D2" s="13" t="e">
        <f>申込書!#REF!</f>
        <v>#REF!</v>
      </c>
      <c r="E2" s="13" t="str">
        <f>申込書!C16</f>
        <v>建設業、製造業、情報通信業、運輸・郵便業、卸売業、小売業、金融・保険業、不動産業、サービス業、医療・福祉業、学術研究・専門サービス業、その他</v>
      </c>
      <c r="F2" s="13" t="e">
        <f>申込書!#REF!</f>
        <v>#REF!</v>
      </c>
      <c r="G2" s="13">
        <f>申込書!C18</f>
        <v>0</v>
      </c>
      <c r="H2" s="13" t="str">
        <f>申込書!C22</f>
        <v>・既に自社で動画を持っているのを活用する</v>
      </c>
      <c r="I2" s="13" t="str">
        <f>申込書!C8</f>
        <v>〒</v>
      </c>
      <c r="J2" s="13">
        <f>申込書!C9</f>
        <v>0</v>
      </c>
      <c r="K2" s="13">
        <f>申込書!D10</f>
        <v>0</v>
      </c>
      <c r="L2" s="13">
        <f>申込書!C21</f>
        <v>0</v>
      </c>
      <c r="M2" s="13" t="str">
        <f>申込書!C25</f>
        <v>リンクを貼りますので、ＵＲＬをご記入ください</v>
      </c>
      <c r="N2" s="13">
        <f>申込書!C20</f>
        <v>0</v>
      </c>
      <c r="O2" s="13" t="e">
        <f>申込書!#REF!</f>
        <v>#REF!</v>
      </c>
      <c r="P2" s="13" t="e">
        <f>申込書!#REF!</f>
        <v>#REF!</v>
      </c>
      <c r="Q2" s="13" t="e">
        <f>申込書!#REF!</f>
        <v>#REF!</v>
      </c>
      <c r="R2" s="13" t="e">
        <f>申込書!#REF!</f>
        <v>#REF!</v>
      </c>
      <c r="S2" s="13" t="e">
        <f>申込書!#REF!</f>
        <v>#REF!</v>
      </c>
      <c r="T2" s="13" t="e">
        <f>申込書!#REF!</f>
        <v>#REF!</v>
      </c>
      <c r="U2" s="13" t="e">
        <f>申込書!#REF!&amp;"年"&amp;申込書!#REF!&amp;"月"&amp;申込書!#REF!&amp;"日"&amp;数式!B1&amp;"～"&amp;申込書!#REF!&amp;"月"&amp;申込書!#REF!&amp;"日"&amp;数式!B2</f>
        <v>#REF!</v>
      </c>
      <c r="V2" s="13" t="e">
        <f>申込書!#REF!</f>
        <v>#REF!</v>
      </c>
      <c r="W2" s="13" t="e">
        <f>申込書!#REF!&amp;"："&amp;申込書!#REF!&amp;"～"&amp;申込書!#REF!&amp;"："&amp;申込書!#REF!&amp;""</f>
        <v>#REF!</v>
      </c>
      <c r="X2" s="13" t="e">
        <f>IF(申込書!#REF!="自由記入欄","",申込書!#REF!)</f>
        <v>#REF!</v>
      </c>
      <c r="Y2" s="13" t="e">
        <f>申込書!#REF!</f>
        <v>#REF!</v>
      </c>
      <c r="Z2" s="19" t="e">
        <f>申込書!#REF!</f>
        <v>#REF!</v>
      </c>
      <c r="AA2" s="19" t="e">
        <f>申込書!#REF!</f>
        <v>#REF!</v>
      </c>
      <c r="AB2" s="13" t="e">
        <f>申込書!#REF!</f>
        <v>#REF!</v>
      </c>
      <c r="AC2" s="13" t="e">
        <f>申込書!#REF!</f>
        <v>#REF!</v>
      </c>
      <c r="AD2" s="13" t="e">
        <f>申込書!#REF!</f>
        <v>#REF!</v>
      </c>
      <c r="AE2" s="13" t="e">
        <f>申込書!#REF!</f>
        <v>#REF!</v>
      </c>
    </row>
    <row r="4" spans="1:51" ht="39.75" customHeight="1" x14ac:dyDescent="0.15">
      <c r="A4" s="14" t="s">
        <v>11</v>
      </c>
      <c r="B4" s="14" t="s">
        <v>18</v>
      </c>
      <c r="C4" s="14" t="s">
        <v>19</v>
      </c>
      <c r="D4" s="14" t="s">
        <v>20</v>
      </c>
      <c r="E4" s="14" t="s">
        <v>12</v>
      </c>
      <c r="F4" s="14" t="s">
        <v>13</v>
      </c>
      <c r="G4" s="15" t="s">
        <v>30</v>
      </c>
      <c r="H4" s="14" t="s">
        <v>14</v>
      </c>
      <c r="I4" s="14" t="s">
        <v>3</v>
      </c>
      <c r="J4" s="14" t="s">
        <v>15</v>
      </c>
      <c r="K4" s="14" t="s">
        <v>16</v>
      </c>
      <c r="L4" s="14" t="s">
        <v>17</v>
      </c>
      <c r="M4" s="15" t="s">
        <v>21</v>
      </c>
      <c r="N4" s="15" t="s">
        <v>38</v>
      </c>
      <c r="O4" s="16" t="s">
        <v>11</v>
      </c>
      <c r="P4" s="16" t="s">
        <v>12</v>
      </c>
      <c r="Q4" s="17" t="s">
        <v>28</v>
      </c>
      <c r="R4" s="16" t="s">
        <v>22</v>
      </c>
      <c r="S4" s="16" t="s">
        <v>23</v>
      </c>
      <c r="T4" s="16" t="s">
        <v>24</v>
      </c>
      <c r="U4" s="16" t="s">
        <v>25</v>
      </c>
      <c r="V4" s="16" t="s">
        <v>31</v>
      </c>
      <c r="W4" s="16" t="s">
        <v>26</v>
      </c>
      <c r="X4" s="16" t="s">
        <v>79</v>
      </c>
      <c r="Y4" s="16" t="s">
        <v>3</v>
      </c>
      <c r="Z4" s="16" t="s">
        <v>8</v>
      </c>
      <c r="AA4" s="16" t="s">
        <v>81</v>
      </c>
      <c r="AB4" s="16" t="s">
        <v>16</v>
      </c>
      <c r="AC4" s="16" t="s">
        <v>17</v>
      </c>
      <c r="AD4" s="16" t="s">
        <v>14</v>
      </c>
      <c r="AE4" s="17" t="s">
        <v>29</v>
      </c>
    </row>
    <row r="5" spans="1:51" ht="60.75" customHeight="1" x14ac:dyDescent="0.15">
      <c r="A5" s="13" t="e">
        <f t="shared" ref="A5:H5" si="0">A2</f>
        <v>#REF!</v>
      </c>
      <c r="B5" s="13" t="e">
        <f t="shared" si="0"/>
        <v>#REF!</v>
      </c>
      <c r="C5" s="13" t="e">
        <f t="shared" si="0"/>
        <v>#REF!</v>
      </c>
      <c r="D5" s="13" t="e">
        <f t="shared" si="0"/>
        <v>#REF!</v>
      </c>
      <c r="E5" s="13" t="str">
        <f t="shared" si="0"/>
        <v>建設業、製造業、情報通信業、運輸・郵便業、卸売業、小売業、金融・保険業、不動産業、サービス業、医療・福祉業、学術研究・専門サービス業、その他</v>
      </c>
      <c r="F5" s="13" t="e">
        <f t="shared" si="0"/>
        <v>#REF!</v>
      </c>
      <c r="G5" s="13">
        <f t="shared" si="0"/>
        <v>0</v>
      </c>
      <c r="H5" s="13" t="str">
        <f t="shared" si="0"/>
        <v>・既に自社で動画を持っているのを活用する</v>
      </c>
      <c r="I5" s="13" t="str">
        <f t="shared" ref="I5:M5" si="1">I2</f>
        <v>〒</v>
      </c>
      <c r="J5" s="13">
        <f t="shared" si="1"/>
        <v>0</v>
      </c>
      <c r="K5" s="13">
        <f t="shared" si="1"/>
        <v>0</v>
      </c>
      <c r="L5" s="13">
        <f t="shared" si="1"/>
        <v>0</v>
      </c>
      <c r="M5" s="13" t="str">
        <f t="shared" si="1"/>
        <v>リンクを貼りますので、ＵＲＬをご記入ください</v>
      </c>
      <c r="N5" s="13">
        <f>N2</f>
        <v>0</v>
      </c>
      <c r="O5" s="13" t="e">
        <f t="shared" ref="O5:U5" si="2">O2</f>
        <v>#REF!</v>
      </c>
      <c r="P5" s="13" t="e">
        <f t="shared" si="2"/>
        <v>#REF!</v>
      </c>
      <c r="Q5" s="13" t="e">
        <f t="shared" si="2"/>
        <v>#REF!</v>
      </c>
      <c r="R5" s="13" t="e">
        <f t="shared" si="2"/>
        <v>#REF!</v>
      </c>
      <c r="S5" s="13" t="e">
        <f t="shared" si="2"/>
        <v>#REF!</v>
      </c>
      <c r="T5" s="13" t="e">
        <f t="shared" si="2"/>
        <v>#REF!</v>
      </c>
      <c r="U5" s="13" t="e">
        <f t="shared" si="2"/>
        <v>#REF!</v>
      </c>
      <c r="V5" s="13" t="e">
        <f t="shared" ref="V5:W5" si="3">V2</f>
        <v>#REF!</v>
      </c>
      <c r="W5" s="13" t="e">
        <f t="shared" si="3"/>
        <v>#REF!</v>
      </c>
      <c r="X5" s="13" t="e">
        <f>IF(申込書!#REF!="自由記入欄","",申込書!#REF!)</f>
        <v>#REF!</v>
      </c>
      <c r="Y5" s="13" t="e">
        <f>申込書!#REF!</f>
        <v>#REF!</v>
      </c>
      <c r="Z5" s="13" t="e">
        <f>申込書!#REF!</f>
        <v>#REF!</v>
      </c>
      <c r="AA5" s="19" t="e">
        <f>申込書!#REF!</f>
        <v>#REF!</v>
      </c>
      <c r="AB5" s="13" t="e">
        <f t="shared" ref="AB5:AE5" si="4">AB2</f>
        <v>#REF!</v>
      </c>
      <c r="AC5" s="13" t="e">
        <f t="shared" si="4"/>
        <v>#REF!</v>
      </c>
      <c r="AD5" s="13" t="e">
        <f t="shared" si="4"/>
        <v>#REF!</v>
      </c>
      <c r="AE5" s="13" t="e">
        <f t="shared" si="4"/>
        <v>#REF!</v>
      </c>
    </row>
    <row r="6" spans="1:51" x14ac:dyDescent="0.15">
      <c r="A6" t="s">
        <v>76</v>
      </c>
    </row>
    <row r="7" spans="1:51" ht="24.95" customHeight="1" x14ac:dyDescent="0.15">
      <c r="A7" s="27" t="s">
        <v>45</v>
      </c>
      <c r="B7" s="28" t="s">
        <v>46</v>
      </c>
      <c r="C7" s="28" t="s">
        <v>47</v>
      </c>
      <c r="D7" s="28" t="s">
        <v>48</v>
      </c>
      <c r="E7" s="28" t="s">
        <v>49</v>
      </c>
      <c r="F7" s="28" t="s">
        <v>50</v>
      </c>
      <c r="G7" s="28" t="s">
        <v>51</v>
      </c>
      <c r="H7" s="28" t="s">
        <v>52</v>
      </c>
      <c r="I7" s="28" t="s">
        <v>53</v>
      </c>
      <c r="J7" s="28" t="s">
        <v>54</v>
      </c>
      <c r="K7" s="28" t="s">
        <v>55</v>
      </c>
      <c r="L7" s="28" t="s">
        <v>56</v>
      </c>
      <c r="M7" s="28" t="s">
        <v>57</v>
      </c>
      <c r="N7" s="28" t="s">
        <v>58</v>
      </c>
      <c r="O7" s="28" t="s">
        <v>59</v>
      </c>
      <c r="P7" s="28" t="s">
        <v>60</v>
      </c>
      <c r="Q7" s="28" t="s">
        <v>61</v>
      </c>
      <c r="R7" s="28" t="s">
        <v>62</v>
      </c>
      <c r="S7" s="28" t="s">
        <v>63</v>
      </c>
      <c r="T7" s="28" t="s">
        <v>64</v>
      </c>
      <c r="U7" s="28" t="s">
        <v>65</v>
      </c>
      <c r="V7" s="28" t="s">
        <v>66</v>
      </c>
      <c r="W7" s="28" t="s">
        <v>67</v>
      </c>
      <c r="X7" s="28" t="s">
        <v>68</v>
      </c>
      <c r="Y7" s="28" t="s">
        <v>12</v>
      </c>
      <c r="Z7" s="28" t="s">
        <v>13</v>
      </c>
      <c r="AA7" s="28" t="s">
        <v>30</v>
      </c>
      <c r="AB7" s="28" t="s">
        <v>14</v>
      </c>
      <c r="AC7" s="28" t="s">
        <v>69</v>
      </c>
      <c r="AD7" s="28" t="s">
        <v>15</v>
      </c>
      <c r="AE7" s="28" t="s">
        <v>16</v>
      </c>
      <c r="AF7" s="28" t="s">
        <v>17</v>
      </c>
      <c r="AG7" s="28" t="s">
        <v>21</v>
      </c>
      <c r="AH7" s="28" t="s">
        <v>38</v>
      </c>
      <c r="AI7" s="28" t="s">
        <v>70</v>
      </c>
      <c r="AJ7" s="28" t="s">
        <v>71</v>
      </c>
      <c r="AK7" s="28" t="s">
        <v>28</v>
      </c>
      <c r="AL7" s="28" t="s">
        <v>22</v>
      </c>
      <c r="AM7" s="28" t="s">
        <v>23</v>
      </c>
      <c r="AN7" s="28" t="s">
        <v>24</v>
      </c>
      <c r="AO7" s="28" t="s">
        <v>25</v>
      </c>
      <c r="AP7" s="28" t="s">
        <v>31</v>
      </c>
      <c r="AQ7" s="28" t="s">
        <v>26</v>
      </c>
      <c r="AR7" s="28" t="s">
        <v>79</v>
      </c>
      <c r="AS7" s="28" t="s">
        <v>80</v>
      </c>
      <c r="AT7" s="28" t="s">
        <v>8</v>
      </c>
      <c r="AU7" s="28" t="s">
        <v>81</v>
      </c>
      <c r="AV7" s="28" t="s">
        <v>72</v>
      </c>
      <c r="AW7" s="28" t="s">
        <v>73</v>
      </c>
      <c r="AX7" s="28" t="s">
        <v>74</v>
      </c>
      <c r="AY7" s="29" t="s">
        <v>75</v>
      </c>
    </row>
    <row r="8" spans="1:51" ht="24.95" customHeight="1" x14ac:dyDescent="0.15">
      <c r="A8" s="24"/>
      <c r="B8" s="25"/>
      <c r="C8" s="25" t="e">
        <f>IF(申込書!#REF!="ご不明の場合は空欄でご提出ください","",申込書!#REF!)</f>
        <v>#REF!</v>
      </c>
      <c r="D8" s="25">
        <f>申込書!C6</f>
        <v>0</v>
      </c>
      <c r="E8" s="25">
        <f>申込書!C7</f>
        <v>0</v>
      </c>
      <c r="F8" s="25">
        <f>申込書!C11</f>
        <v>0</v>
      </c>
      <c r="G8" s="25">
        <f>申込書!C13</f>
        <v>0</v>
      </c>
      <c r="H8" s="25" t="e">
        <f>申込書!#REF!</f>
        <v>#REF!</v>
      </c>
      <c r="I8" s="25"/>
      <c r="J8" s="25">
        <f>申込書!C27</f>
        <v>0</v>
      </c>
      <c r="K8" s="25">
        <f>申込書!C15</f>
        <v>0</v>
      </c>
      <c r="L8" s="25"/>
      <c r="M8" s="25"/>
      <c r="N8" s="25"/>
      <c r="O8" s="25"/>
      <c r="P8" s="25"/>
      <c r="Q8" s="25"/>
      <c r="R8" s="25"/>
      <c r="S8" s="25"/>
      <c r="T8" s="25"/>
      <c r="U8" s="25" t="e">
        <f>A5</f>
        <v>#REF!</v>
      </c>
      <c r="V8" s="25" t="e">
        <f t="shared" ref="V8:W8" si="5">B5</f>
        <v>#REF!</v>
      </c>
      <c r="W8" s="25" t="e">
        <f t="shared" si="5"/>
        <v>#REF!</v>
      </c>
      <c r="X8" s="25" t="e">
        <f t="shared" ref="X8:AY8" si="6">D5</f>
        <v>#REF!</v>
      </c>
      <c r="Y8" s="25" t="str">
        <f t="shared" si="6"/>
        <v>建設業、製造業、情報通信業、運輸・郵便業、卸売業、小売業、金融・保険業、不動産業、サービス業、医療・福祉業、学術研究・専門サービス業、その他</v>
      </c>
      <c r="Z8" s="25" t="e">
        <f t="shared" si="6"/>
        <v>#REF!</v>
      </c>
      <c r="AA8" s="25">
        <f t="shared" si="6"/>
        <v>0</v>
      </c>
      <c r="AB8" s="25" t="str">
        <f t="shared" si="6"/>
        <v>・既に自社で動画を持っているのを活用する</v>
      </c>
      <c r="AC8" s="25" t="str">
        <f t="shared" si="6"/>
        <v>〒</v>
      </c>
      <c r="AD8" s="25">
        <f t="shared" si="6"/>
        <v>0</v>
      </c>
      <c r="AE8" s="25">
        <f t="shared" si="6"/>
        <v>0</v>
      </c>
      <c r="AF8" s="25">
        <f t="shared" si="6"/>
        <v>0</v>
      </c>
      <c r="AG8" s="25" t="str">
        <f t="shared" si="6"/>
        <v>リンクを貼りますので、ＵＲＬをご記入ください</v>
      </c>
      <c r="AH8" s="25">
        <f t="shared" si="6"/>
        <v>0</v>
      </c>
      <c r="AI8" s="25" t="e">
        <f t="shared" si="6"/>
        <v>#REF!</v>
      </c>
      <c r="AJ8" s="25" t="e">
        <f t="shared" si="6"/>
        <v>#REF!</v>
      </c>
      <c r="AK8" s="25" t="e">
        <f t="shared" si="6"/>
        <v>#REF!</v>
      </c>
      <c r="AL8" s="25" t="e">
        <f t="shared" si="6"/>
        <v>#REF!</v>
      </c>
      <c r="AM8" s="25" t="e">
        <f t="shared" si="6"/>
        <v>#REF!</v>
      </c>
      <c r="AN8" s="25" t="e">
        <f t="shared" si="6"/>
        <v>#REF!</v>
      </c>
      <c r="AO8" s="25" t="e">
        <f t="shared" si="6"/>
        <v>#REF!</v>
      </c>
      <c r="AP8" s="25" t="e">
        <f t="shared" si="6"/>
        <v>#REF!</v>
      </c>
      <c r="AQ8" s="25" t="e">
        <f t="shared" si="6"/>
        <v>#REF!</v>
      </c>
      <c r="AR8" s="25" t="e">
        <f t="shared" si="6"/>
        <v>#REF!</v>
      </c>
      <c r="AS8" s="25" t="e">
        <f t="shared" si="6"/>
        <v>#REF!</v>
      </c>
      <c r="AT8" s="25" t="e">
        <f t="shared" si="6"/>
        <v>#REF!</v>
      </c>
      <c r="AU8" s="25" t="e">
        <f t="shared" si="6"/>
        <v>#REF!</v>
      </c>
      <c r="AV8" s="25" t="e">
        <f t="shared" si="6"/>
        <v>#REF!</v>
      </c>
      <c r="AW8" s="25" t="e">
        <f t="shared" si="6"/>
        <v>#REF!</v>
      </c>
      <c r="AX8" s="25" t="e">
        <f t="shared" si="6"/>
        <v>#REF!</v>
      </c>
      <c r="AY8" s="26" t="e">
        <f t="shared" si="6"/>
        <v>#REF!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sqref="A1:B2"/>
    </sheetView>
  </sheetViews>
  <sheetFormatPr defaultRowHeight="13.5" x14ac:dyDescent="0.15"/>
  <sheetData>
    <row r="1" spans="1:2" ht="14.25" x14ac:dyDescent="0.15">
      <c r="A1" t="e">
        <f>申込書!#REF!&amp;"年"&amp;申込書!#REF!&amp;"月"&amp;申込書!#REF!&amp;"日"</f>
        <v>#REF!</v>
      </c>
      <c r="B1" s="18" t="e">
        <f>"（"&amp;TEXT(A1,"aaa")&amp;"）"</f>
        <v>#REF!</v>
      </c>
    </row>
    <row r="2" spans="1:2" ht="14.25" x14ac:dyDescent="0.15">
      <c r="A2" t="e">
        <f>申込書!#REF!&amp;"年"&amp;申込書!#REF!&amp;"月"&amp;申込書!#REF!&amp;"日"</f>
        <v>#REF!</v>
      </c>
      <c r="B2" s="18" t="e">
        <f>"（"&amp;TEXT(A2,"aaa")&amp;"）"</f>
        <v>#REF!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D4" sqref="D4"/>
    </sheetView>
  </sheetViews>
  <sheetFormatPr defaultRowHeight="13.5" x14ac:dyDescent="0.15"/>
  <cols>
    <col min="4" max="4" width="22.5" bestFit="1" customWidth="1"/>
  </cols>
  <sheetData>
    <row r="1" spans="1:6" x14ac:dyDescent="0.15">
      <c r="A1" s="4" t="e">
        <f>#REF!&amp;"/"&amp;#REF!&amp;"/"&amp;#REF!</f>
        <v>#REF!</v>
      </c>
      <c r="B1" t="e">
        <f>TEXT(A1,"aaa")</f>
        <v>#REF!</v>
      </c>
      <c r="C1" t="e">
        <f>"("&amp;'='!B1&amp;")"</f>
        <v>#REF!</v>
      </c>
    </row>
    <row r="3" spans="1:6" x14ac:dyDescent="0.15">
      <c r="A3">
        <v>2016</v>
      </c>
      <c r="B3">
        <v>1</v>
      </c>
      <c r="C3">
        <v>1</v>
      </c>
      <c r="D3" t="s">
        <v>77</v>
      </c>
      <c r="E3" s="11" t="s">
        <v>7</v>
      </c>
      <c r="F3" t="s">
        <v>36</v>
      </c>
    </row>
    <row r="4" spans="1:6" x14ac:dyDescent="0.15">
      <c r="A4">
        <v>2017</v>
      </c>
      <c r="B4">
        <v>2</v>
      </c>
      <c r="C4">
        <v>2</v>
      </c>
      <c r="D4" t="s">
        <v>32</v>
      </c>
      <c r="E4">
        <v>15</v>
      </c>
      <c r="F4" t="s">
        <v>37</v>
      </c>
    </row>
    <row r="5" spans="1:6" x14ac:dyDescent="0.15">
      <c r="A5">
        <v>2018</v>
      </c>
      <c r="B5">
        <v>3</v>
      </c>
      <c r="C5">
        <v>3</v>
      </c>
      <c r="D5" t="s">
        <v>33</v>
      </c>
      <c r="E5">
        <v>30</v>
      </c>
    </row>
    <row r="6" spans="1:6" x14ac:dyDescent="0.15">
      <c r="B6">
        <v>4</v>
      </c>
      <c r="C6">
        <v>4</v>
      </c>
      <c r="D6" t="s">
        <v>40</v>
      </c>
      <c r="E6">
        <v>45</v>
      </c>
    </row>
    <row r="7" spans="1:6" x14ac:dyDescent="0.15">
      <c r="B7">
        <v>5</v>
      </c>
      <c r="C7">
        <v>5</v>
      </c>
      <c r="D7" t="s">
        <v>39</v>
      </c>
    </row>
    <row r="8" spans="1:6" x14ac:dyDescent="0.15">
      <c r="B8">
        <v>6</v>
      </c>
      <c r="C8">
        <v>6</v>
      </c>
      <c r="D8" t="s">
        <v>6</v>
      </c>
    </row>
    <row r="9" spans="1:6" x14ac:dyDescent="0.15">
      <c r="B9">
        <v>7</v>
      </c>
      <c r="C9">
        <v>7</v>
      </c>
    </row>
    <row r="10" spans="1:6" x14ac:dyDescent="0.15">
      <c r="B10">
        <v>8</v>
      </c>
      <c r="C10">
        <v>8</v>
      </c>
    </row>
    <row r="11" spans="1:6" x14ac:dyDescent="0.15">
      <c r="B11">
        <v>9</v>
      </c>
      <c r="C11">
        <v>9</v>
      </c>
    </row>
    <row r="12" spans="1:6" x14ac:dyDescent="0.15">
      <c r="B12">
        <v>10</v>
      </c>
      <c r="C12">
        <v>10</v>
      </c>
    </row>
    <row r="13" spans="1:6" x14ac:dyDescent="0.15">
      <c r="B13">
        <v>11</v>
      </c>
      <c r="C13">
        <v>11</v>
      </c>
    </row>
    <row r="14" spans="1:6" x14ac:dyDescent="0.15">
      <c r="B14">
        <v>12</v>
      </c>
      <c r="C14">
        <v>12</v>
      </c>
    </row>
    <row r="15" spans="1:6" x14ac:dyDescent="0.15">
      <c r="B15">
        <v>13</v>
      </c>
      <c r="C15">
        <v>13</v>
      </c>
    </row>
    <row r="16" spans="1:6" x14ac:dyDescent="0.15">
      <c r="B16">
        <v>14</v>
      </c>
      <c r="C16">
        <v>14</v>
      </c>
    </row>
    <row r="17" spans="2:3" x14ac:dyDescent="0.15">
      <c r="B17">
        <v>15</v>
      </c>
      <c r="C17">
        <v>15</v>
      </c>
    </row>
    <row r="18" spans="2:3" x14ac:dyDescent="0.15">
      <c r="B18">
        <v>16</v>
      </c>
      <c r="C18">
        <v>16</v>
      </c>
    </row>
    <row r="19" spans="2:3" x14ac:dyDescent="0.15">
      <c r="B19">
        <v>17</v>
      </c>
      <c r="C19">
        <v>17</v>
      </c>
    </row>
    <row r="20" spans="2:3" x14ac:dyDescent="0.15">
      <c r="B20">
        <v>18</v>
      </c>
      <c r="C20">
        <v>18</v>
      </c>
    </row>
    <row r="21" spans="2:3" x14ac:dyDescent="0.15">
      <c r="B21">
        <v>19</v>
      </c>
      <c r="C21">
        <v>19</v>
      </c>
    </row>
    <row r="22" spans="2:3" x14ac:dyDescent="0.15">
      <c r="B22">
        <v>20</v>
      </c>
      <c r="C22">
        <v>20</v>
      </c>
    </row>
    <row r="23" spans="2:3" x14ac:dyDescent="0.15">
      <c r="B23">
        <v>21</v>
      </c>
      <c r="C23">
        <v>21</v>
      </c>
    </row>
    <row r="24" spans="2:3" x14ac:dyDescent="0.15">
      <c r="B24">
        <v>22</v>
      </c>
      <c r="C24">
        <v>22</v>
      </c>
    </row>
    <row r="25" spans="2:3" x14ac:dyDescent="0.15">
      <c r="B25">
        <v>23</v>
      </c>
      <c r="C25">
        <v>23</v>
      </c>
    </row>
    <row r="26" spans="2:3" x14ac:dyDescent="0.15">
      <c r="B26">
        <v>24</v>
      </c>
      <c r="C26">
        <v>24</v>
      </c>
    </row>
    <row r="27" spans="2:3" x14ac:dyDescent="0.15">
      <c r="C27">
        <v>25</v>
      </c>
    </row>
    <row r="28" spans="2:3" x14ac:dyDescent="0.15">
      <c r="C28">
        <v>26</v>
      </c>
    </row>
    <row r="29" spans="2:3" x14ac:dyDescent="0.15">
      <c r="C29">
        <v>27</v>
      </c>
    </row>
    <row r="30" spans="2:3" x14ac:dyDescent="0.15">
      <c r="C30">
        <v>28</v>
      </c>
    </row>
    <row r="31" spans="2:3" x14ac:dyDescent="0.15">
      <c r="C31">
        <v>29</v>
      </c>
    </row>
    <row r="32" spans="2:3" x14ac:dyDescent="0.15">
      <c r="C32">
        <v>30</v>
      </c>
    </row>
    <row r="33" spans="3:3" x14ac:dyDescent="0.15">
      <c r="C33">
        <v>31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申込書</vt:lpstr>
      <vt:lpstr>コピー元</vt:lpstr>
      <vt:lpstr>数式</vt:lpstr>
      <vt:lpstr>=</vt:lpstr>
    </vt:vector>
  </TitlesOfParts>
  <Company>東京商工会議所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稲葉七海</dc:creator>
  <cp:lastModifiedBy>FJ-USER</cp:lastModifiedBy>
  <cp:lastPrinted>2018-07-11T02:02:13Z</cp:lastPrinted>
  <dcterms:created xsi:type="dcterms:W3CDTF">2016-06-16T04:25:33Z</dcterms:created>
  <dcterms:modified xsi:type="dcterms:W3CDTF">2018-07-31T02:50:58Z</dcterms:modified>
</cp:coreProperties>
</file>